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5.1.252\Uprav_Komhoz\orderhcs\06-21 Пояснительные записки по Программам\2025 год\на 01.01.25 года\РП ЖКХ\"/>
    </mc:Choice>
  </mc:AlternateContent>
  <xr:revisionPtr revIDLastSave="0" documentId="13_ncr:1_{305928BB-B4BE-4579-B40B-07C168F93520}" xr6:coauthVersionLast="47" xr6:coauthVersionMax="47" xr10:uidLastSave="{00000000-0000-0000-0000-000000000000}"/>
  <bookViews>
    <workbookView xWindow="45" yWindow="0" windowWidth="20775" windowHeight="15360" xr2:uid="{00000000-000D-0000-FFFF-FFFF00000000}"/>
  </bookViews>
  <sheets>
    <sheet name="Приложение 1" sheetId="5" r:id="rId1"/>
    <sheet name="Приложение 2" sheetId="1" r:id="rId2"/>
  </sheets>
  <definedNames>
    <definedName name="_xlnm.Print_Area" localSheetId="0">'Приложение 1'!$A$1:$Q$32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5" l="1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14" i="5"/>
  <c r="I13" i="5"/>
  <c r="I12" i="5"/>
  <c r="I11" i="5"/>
  <c r="H13" i="5"/>
  <c r="H12" i="5"/>
  <c r="H11" i="5"/>
  <c r="C13" i="5"/>
  <c r="C12" i="5"/>
  <c r="C11" i="5"/>
</calcChain>
</file>

<file path=xl/sharedStrings.xml><?xml version="1.0" encoding="utf-8"?>
<sst xmlns="http://schemas.openxmlformats.org/spreadsheetml/2006/main" count="70" uniqueCount="55">
  <si>
    <t>ОБ</t>
  </si>
  <si>
    <t>Всего</t>
  </si>
  <si>
    <t>ВСЕГО</t>
  </si>
  <si>
    <t>в том числе за счет средств:</t>
  </si>
  <si>
    <t>из них:</t>
  </si>
  <si>
    <t/>
  </si>
  <si>
    <t xml:space="preserve">прочих внебюджетных источников
</t>
  </si>
  <si>
    <t>за счет средств
 2022-2023 годов</t>
  </si>
  <si>
    <t>Профинансировано 
по состоянию на 31.12.2024</t>
  </si>
  <si>
    <t xml:space="preserve">прочих внебюджетных  источников </t>
  </si>
  <si>
    <t>МБ</t>
  </si>
  <si>
    <t>Наименование национального проекта/
регионального проекта/
мероприятия регионального проекта</t>
  </si>
  <si>
    <t>ГРБС</t>
  </si>
  <si>
    <t>Информация о результатах реализации мероприятий региональных проектов в рамках национальных проектов 
за 2019-2024 годы</t>
  </si>
  <si>
    <t>по годам</t>
  </si>
  <si>
    <t>Информация о реализации мероприятий региональных проектов 
в рамках национальных проектов за 2024 год</t>
  </si>
  <si>
    <t>тыс.рублей</t>
  </si>
  <si>
    <t>Фактически выполнено работ (оказано услуг, приобретено товаров)   
по состоянию на 31.12.2024</t>
  </si>
  <si>
    <t>Приложение №2 к запросу Счетной палаты Чукотского автономного округа</t>
  </si>
  <si>
    <t>Приложение №1 к запросу Счетной палаты Чукотского автономного округа</t>
  </si>
  <si>
    <t>Наименование достигнутого результата в рамках мероприятия регионального проекта</t>
  </si>
  <si>
    <t>Единица измерения</t>
  </si>
  <si>
    <t>НП "Жильё и городская среда"</t>
  </si>
  <si>
    <t>НП "Экология"</t>
  </si>
  <si>
    <t>РП "Чистая вода" (F5)</t>
  </si>
  <si>
    <t>РП "Чистая вода" (G5)</t>
  </si>
  <si>
    <t>Наименование национального проекта/
регионального проекта/
мероприятия регионального проекта по закону об окружном бюджете на очередной год</t>
  </si>
  <si>
    <t xml:space="preserve">Региональный проект «Чистая вода» </t>
  </si>
  <si>
    <t>Строительство и реконструкция (модернизация) объектов питьевого водоснабжения</t>
  </si>
  <si>
    <t>Строительство водовода с заменой водонапорной башни по адресу: Чукотский АО, Билибинский район, сельское поселение Омолон</t>
  </si>
  <si>
    <t>Минстрой России, Департамент строительства и ЖКХ ЧАО</t>
  </si>
  <si>
    <t>ФБ, ФРТ</t>
  </si>
  <si>
    <t>Региональная программа "Модернизация систем коммунальной инфраструктуры Чукотского автономного округа"</t>
  </si>
  <si>
    <t>Региональный проект "Модернизация систем коммунальной инфраструктуры Чукотского автономного округа"</t>
  </si>
  <si>
    <t>Городской округ Анадырь</t>
  </si>
  <si>
    <t>Капитальный ремонт сетей водоотведения на участке от УТ-15/1 до УТ-15д/1 (от ул. Беринга, д. 10 до ул. Беринга, д. 11)</t>
  </si>
  <si>
    <t>Капитальный ремонт сетей тепловодоснабжения и водоотведения по ул. Энергетиков (от ввода в МКД по ул. Энергетиков, 4до УТ 14.2/7)</t>
  </si>
  <si>
    <t>Капитальный ремонт сетей тепловодоснабжения и водоотведения по ул. Энергетиков (участок от УТ14.2/7 до ввода в МКД по ул. Энергетиков, 18)</t>
  </si>
  <si>
    <t>Билибинский муниципальный район</t>
  </si>
  <si>
    <t>Капитальный ремонт канализационного коллектора вдоль  МКД по адресу г. Билибино микрорайон Восточный №1/5; №1/6; №2/2; №9/1; №9/2; №9/3</t>
  </si>
  <si>
    <t>Капитальный ремонт сетей холодного водоснабжения от ТК №2 до ТК№64 в с.п. Анюйск</t>
  </si>
  <si>
    <t>Капитальный ремонт тепловых сетей, сетей холодного и горячего водоснабжения от ТК№118 до ТК№133 и канализации КК№118 до КК№661 в г.Билибино (Сети водоснабжения)</t>
  </si>
  <si>
    <t>Капитальный ремонт тепловых сетей, сетей холодного и горячего водоснабжения от ТК512/5а до ТК512/6 и от ТК512/5б до ТК512/7 по адресу ул.Ленина д. №15, д,№17 г.Билибино</t>
  </si>
  <si>
    <t>Капитальный ремонт тепловых сетей, сетей холодного и горячего водоснабжения от ТК№528 до ТК№528/3 в г. Билибино (Сети теплоснабжения)</t>
  </si>
  <si>
    <t>Муниципальный округ Эгвекинот</t>
  </si>
  <si>
    <t>Капитальный ремонт сетей водоотведения  на участке  ВЯ № 30 - ПК 1 - ПК 2 - ПК 3 - МКД Прокунина № 3 в п. Эгвекинот</t>
  </si>
  <si>
    <t>Капитальный ремонт сетей водоотведения на участке: ПК1 - ПК11 - МКД Гагарина № 6, 8, 10, с устройством выгребной ямы в п. Эгвекинот-1</t>
  </si>
  <si>
    <t>Капитальный ремонт сетей тепло-водоснабжения на участке ТК 5 - ТК 6 - ТК 7 - ТК 8 - ТК 9 в с. Амгуэма</t>
  </si>
  <si>
    <t>Капитальный ремонт сетей теплоснабжения на участке ТК 70 - МКД Ленина № 17 в п. Эгвекинот</t>
  </si>
  <si>
    <t>Капитальный ремонт сети тепло-водоснабжения на участке ТК13/1 - ТК13/4 в с. Амгуэма</t>
  </si>
  <si>
    <t>Капитальный ремонт сети тепло-водоснабжения на участке ТК19 - ТК24 в п. Эгвекинот</t>
  </si>
  <si>
    <t>ППК "Фонд развития территорий", Департамент строительства и ЖКХ ЧАО</t>
  </si>
  <si>
    <t>Завершено строительство и реконструкция (модернизация) объектов питьевого водоснабжения и водоподготовки, предусмотренных региональными программами, нарастающим итогом</t>
  </si>
  <si>
    <t>Штука</t>
  </si>
  <si>
    <t>Соглашение с Минстроем России действовало до 2020 года (мероприятия за счет ФБ и ОБ не реализовывались)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</si>
</sst>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7" formatCode="_-* #,##0.0_-;\-* #,##0.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8" fillId="2" borderId="2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7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right" wrapText="1"/>
    </xf>
    <xf numFmtId="0" fontId="13" fillId="0" borderId="1" xfId="0" applyFont="1" applyBorder="1" applyAlignment="1">
      <alignment horizontal="right" wrapText="1"/>
    </xf>
    <xf numFmtId="0" fontId="6" fillId="0" borderId="7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0" fillId="0" borderId="11" xfId="0" applyBorder="1" applyAlignment="1">
      <alignment horizont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167" fontId="17" fillId="0" borderId="2" xfId="1" applyNumberFormat="1" applyFont="1" applyBorder="1" applyAlignment="1">
      <alignment horizontal="center" vertical="center" wrapText="1"/>
    </xf>
    <xf numFmtId="167" fontId="4" fillId="0" borderId="2" xfId="1" applyNumberFormat="1" applyFont="1" applyBorder="1" applyAlignment="1">
      <alignment horizontal="center" vertical="center" wrapText="1"/>
    </xf>
    <xf numFmtId="167" fontId="19" fillId="0" borderId="2" xfId="1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E3681-67E3-4DD4-91B2-01577936191F}">
  <dimension ref="A1:Q32"/>
  <sheetViews>
    <sheetView tabSelected="1" view="pageBreakPreview" zoomScale="90" zoomScaleNormal="90" zoomScaleSheetLayoutView="90" workbookViewId="0">
      <selection activeCell="B11" sqref="B11:B13"/>
    </sheetView>
  </sheetViews>
  <sheetFormatPr defaultRowHeight="15.75" x14ac:dyDescent="0.25"/>
  <cols>
    <col min="1" max="1" width="45.140625" style="1" customWidth="1"/>
    <col min="2" max="2" width="11.5703125" style="1" customWidth="1"/>
    <col min="3" max="3" width="12.7109375" style="1" bestFit="1" customWidth="1"/>
    <col min="4" max="5" width="10.42578125" style="1" bestFit="1" customWidth="1"/>
    <col min="6" max="6" width="6.85546875" style="1" customWidth="1"/>
    <col min="7" max="7" width="10.7109375" style="1" customWidth="1"/>
    <col min="8" max="8" width="11" style="1" bestFit="1" customWidth="1"/>
    <col min="9" max="9" width="8.140625" style="1" customWidth="1"/>
    <col min="10" max="10" width="10.42578125" style="1" bestFit="1" customWidth="1"/>
    <col min="11" max="11" width="7.85546875" style="1" customWidth="1"/>
    <col min="12" max="12" width="10.42578125" style="1" bestFit="1" customWidth="1"/>
    <col min="13" max="13" width="8.7109375" style="1" customWidth="1"/>
    <col min="14" max="14" width="6.28515625" style="1" customWidth="1"/>
    <col min="15" max="15" width="7.85546875" style="1" customWidth="1"/>
    <col min="16" max="16" width="12.7109375" style="1" customWidth="1"/>
    <col min="17" max="17" width="7.85546875" style="1" customWidth="1"/>
    <col min="18" max="16384" width="9.140625" style="1"/>
  </cols>
  <sheetData>
    <row r="1" spans="1:17" ht="33" customHeight="1" x14ac:dyDescent="0.25">
      <c r="M1" s="20" t="s">
        <v>19</v>
      </c>
      <c r="N1" s="21"/>
      <c r="O1" s="21"/>
      <c r="P1" s="21"/>
      <c r="Q1" s="21"/>
    </row>
    <row r="3" spans="1:17" ht="45.75" customHeight="1" x14ac:dyDescent="0.25">
      <c r="A3" s="26" t="s">
        <v>15</v>
      </c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ht="15.75" customHeight="1" x14ac:dyDescent="0.25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12"/>
    </row>
    <row r="5" spans="1:17" x14ac:dyDescent="0.25">
      <c r="O5" s="28" t="s">
        <v>16</v>
      </c>
      <c r="P5" s="28"/>
      <c r="Q5" s="29"/>
    </row>
    <row r="6" spans="1:17" s="10" customFormat="1" ht="27.75" customHeight="1" x14ac:dyDescent="0.2">
      <c r="A6" s="30" t="s">
        <v>11</v>
      </c>
      <c r="B6" s="33" t="s">
        <v>12</v>
      </c>
      <c r="C6" s="36" t="s">
        <v>8</v>
      </c>
      <c r="D6" s="13"/>
      <c r="E6" s="13"/>
      <c r="F6" s="13"/>
      <c r="G6" s="13"/>
      <c r="H6" s="13" t="s">
        <v>17</v>
      </c>
      <c r="I6" s="13"/>
      <c r="J6" s="13"/>
      <c r="K6" s="13"/>
      <c r="L6" s="13"/>
      <c r="M6" s="13"/>
      <c r="N6" s="13"/>
      <c r="O6" s="13"/>
      <c r="P6" s="13"/>
      <c r="Q6" s="13"/>
    </row>
    <row r="7" spans="1:17" s="10" customFormat="1" ht="16.5" customHeight="1" x14ac:dyDescent="0.2">
      <c r="A7" s="31"/>
      <c r="B7" s="34"/>
      <c r="C7" s="14" t="s">
        <v>2</v>
      </c>
      <c r="D7" s="17" t="s">
        <v>3</v>
      </c>
      <c r="E7" s="17"/>
      <c r="F7" s="17"/>
      <c r="G7" s="17"/>
      <c r="H7" s="17" t="s">
        <v>2</v>
      </c>
      <c r="I7" s="9" t="s">
        <v>4</v>
      </c>
      <c r="J7" s="17" t="s">
        <v>3</v>
      </c>
      <c r="K7" s="17"/>
      <c r="L7" s="17"/>
      <c r="M7" s="17"/>
      <c r="N7" s="17"/>
      <c r="O7" s="17"/>
      <c r="P7" s="17"/>
      <c r="Q7" s="17"/>
    </row>
    <row r="8" spans="1:17" s="10" customFormat="1" ht="14.25" customHeight="1" x14ac:dyDescent="0.2">
      <c r="A8" s="31"/>
      <c r="B8" s="34"/>
      <c r="C8" s="15" t="s">
        <v>5</v>
      </c>
      <c r="D8" s="22" t="s">
        <v>31</v>
      </c>
      <c r="E8" s="22" t="s">
        <v>0</v>
      </c>
      <c r="F8" s="22" t="s">
        <v>10</v>
      </c>
      <c r="G8" s="22" t="s">
        <v>9</v>
      </c>
      <c r="H8" s="18" t="s">
        <v>1</v>
      </c>
      <c r="I8" s="24" t="s">
        <v>7</v>
      </c>
      <c r="J8" s="18" t="s">
        <v>31</v>
      </c>
      <c r="K8" s="11" t="s">
        <v>4</v>
      </c>
      <c r="L8" s="18" t="s">
        <v>0</v>
      </c>
      <c r="M8" s="11" t="s">
        <v>4</v>
      </c>
      <c r="N8" s="18" t="s">
        <v>10</v>
      </c>
      <c r="O8" s="11" t="s">
        <v>4</v>
      </c>
      <c r="P8" s="18" t="s">
        <v>6</v>
      </c>
      <c r="Q8" s="11" t="s">
        <v>4</v>
      </c>
    </row>
    <row r="9" spans="1:17" s="10" customFormat="1" ht="66.75" customHeight="1" x14ac:dyDescent="0.2">
      <c r="A9" s="32"/>
      <c r="B9" s="35"/>
      <c r="C9" s="16"/>
      <c r="D9" s="23"/>
      <c r="E9" s="23"/>
      <c r="F9" s="23"/>
      <c r="G9" s="23"/>
      <c r="H9" s="19"/>
      <c r="I9" s="25"/>
      <c r="J9" s="19"/>
      <c r="K9" s="11" t="s">
        <v>7</v>
      </c>
      <c r="L9" s="19"/>
      <c r="M9" s="11" t="s">
        <v>7</v>
      </c>
      <c r="N9" s="19"/>
      <c r="O9" s="11" t="s">
        <v>7</v>
      </c>
      <c r="P9" s="19"/>
      <c r="Q9" s="11" t="s">
        <v>7</v>
      </c>
    </row>
    <row r="10" spans="1:17" s="2" customFormat="1" ht="10.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</row>
    <row r="11" spans="1:17" s="40" customFormat="1" ht="21" customHeight="1" x14ac:dyDescent="0.25">
      <c r="A11" s="39" t="s">
        <v>27</v>
      </c>
      <c r="B11" s="41" t="s">
        <v>30</v>
      </c>
      <c r="C11" s="47">
        <f>SUM(D11:G11)</f>
        <v>97083.947090000001</v>
      </c>
      <c r="D11" s="47">
        <v>36196.800000000003</v>
      </c>
      <c r="E11" s="47">
        <v>47253.7</v>
      </c>
      <c r="F11" s="47">
        <v>419.4</v>
      </c>
      <c r="G11" s="47">
        <v>13214.04709</v>
      </c>
      <c r="H11" s="47">
        <f>J11+L11+N11+P11</f>
        <v>97083.947090000001</v>
      </c>
      <c r="I11" s="47">
        <f>K11+M11+O11+Q11</f>
        <v>0</v>
      </c>
      <c r="J11" s="47">
        <v>36196.800000000003</v>
      </c>
      <c r="K11" s="47">
        <v>0</v>
      </c>
      <c r="L11" s="47">
        <v>47253.7</v>
      </c>
      <c r="M11" s="47">
        <v>0</v>
      </c>
      <c r="N11" s="47">
        <v>419.4</v>
      </c>
      <c r="O11" s="47">
        <v>0</v>
      </c>
      <c r="P11" s="47">
        <v>13214.04709</v>
      </c>
      <c r="Q11" s="47">
        <v>0</v>
      </c>
    </row>
    <row r="12" spans="1:17" s="2" customFormat="1" ht="21" customHeight="1" x14ac:dyDescent="0.25">
      <c r="A12" s="8" t="s">
        <v>28</v>
      </c>
      <c r="B12" s="42"/>
      <c r="C12" s="48">
        <f>SUM(D12:G12)</f>
        <v>97083.947090000001</v>
      </c>
      <c r="D12" s="48">
        <v>36196.800000000003</v>
      </c>
      <c r="E12" s="48">
        <v>47253.7</v>
      </c>
      <c r="F12" s="48">
        <v>419.4</v>
      </c>
      <c r="G12" s="48">
        <v>13214.04709</v>
      </c>
      <c r="H12" s="48">
        <f>J12+L12+N12+P12</f>
        <v>97083.947090000001</v>
      </c>
      <c r="I12" s="48">
        <f>K12+M12+O12+Q12</f>
        <v>0</v>
      </c>
      <c r="J12" s="48">
        <v>36196.800000000003</v>
      </c>
      <c r="K12" s="48">
        <v>0</v>
      </c>
      <c r="L12" s="48">
        <v>47253.7</v>
      </c>
      <c r="M12" s="48">
        <v>0</v>
      </c>
      <c r="N12" s="48">
        <v>419.4</v>
      </c>
      <c r="O12" s="48">
        <v>0</v>
      </c>
      <c r="P12" s="48">
        <v>13214.04709</v>
      </c>
      <c r="Q12" s="48">
        <v>0</v>
      </c>
    </row>
    <row r="13" spans="1:17" s="2" customFormat="1" ht="33.75" x14ac:dyDescent="0.25">
      <c r="A13" s="8" t="s">
        <v>29</v>
      </c>
      <c r="B13" s="43"/>
      <c r="C13" s="48">
        <f>SUM(D13:G13)</f>
        <v>97083.947090000001</v>
      </c>
      <c r="D13" s="48">
        <v>36196.800000000003</v>
      </c>
      <c r="E13" s="48">
        <v>47253.7</v>
      </c>
      <c r="F13" s="48">
        <v>419.4</v>
      </c>
      <c r="G13" s="48">
        <v>13214.04709</v>
      </c>
      <c r="H13" s="48">
        <f>J13+L13+N13+P13</f>
        <v>97083.947090000001</v>
      </c>
      <c r="I13" s="48">
        <f>K13+M13+O13+Q13</f>
        <v>0</v>
      </c>
      <c r="J13" s="48">
        <v>36196.800000000003</v>
      </c>
      <c r="K13" s="48">
        <v>0</v>
      </c>
      <c r="L13" s="48">
        <v>47253.7</v>
      </c>
      <c r="M13" s="48">
        <v>0</v>
      </c>
      <c r="N13" s="48">
        <v>419.4</v>
      </c>
      <c r="O13" s="48">
        <v>0</v>
      </c>
      <c r="P13" s="48">
        <v>13214.04709</v>
      </c>
      <c r="Q13" s="48">
        <v>0</v>
      </c>
    </row>
    <row r="14" spans="1:17" s="44" customFormat="1" ht="21" customHeight="1" x14ac:dyDescent="0.25">
      <c r="A14" s="39" t="s">
        <v>32</v>
      </c>
      <c r="B14" s="41" t="s">
        <v>51</v>
      </c>
      <c r="C14" s="47">
        <f>SUM(D14:G14)</f>
        <v>236944.25631</v>
      </c>
      <c r="D14" s="47">
        <v>129009.79229000001</v>
      </c>
      <c r="E14" s="47">
        <v>106970.16404999999</v>
      </c>
      <c r="F14" s="47">
        <v>705.05379000000312</v>
      </c>
      <c r="G14" s="47">
        <v>259.24617999999941</v>
      </c>
      <c r="H14" s="47">
        <f t="shared" ref="H14:H32" si="0">J14+L14+N14+P14</f>
        <v>236944.25631</v>
      </c>
      <c r="I14" s="47">
        <f t="shared" ref="I14:I32" si="1">K14+M14+O14+Q14</f>
        <v>0</v>
      </c>
      <c r="J14" s="47">
        <v>129009.79229000001</v>
      </c>
      <c r="K14" s="47">
        <v>0</v>
      </c>
      <c r="L14" s="47">
        <v>106970.16404999999</v>
      </c>
      <c r="M14" s="47">
        <v>0</v>
      </c>
      <c r="N14" s="47">
        <v>705.05379000000312</v>
      </c>
      <c r="O14" s="47">
        <v>0</v>
      </c>
      <c r="P14" s="47">
        <v>259.24617999999941</v>
      </c>
      <c r="Q14" s="47">
        <v>0</v>
      </c>
    </row>
    <row r="15" spans="1:17" s="44" customFormat="1" ht="21" customHeight="1" x14ac:dyDescent="0.25">
      <c r="A15" s="39" t="s">
        <v>33</v>
      </c>
      <c r="B15" s="42"/>
      <c r="C15" s="47">
        <f t="shared" ref="C15:C32" si="2">SUM(D15:G15)</f>
        <v>236944.25631</v>
      </c>
      <c r="D15" s="47">
        <v>129009.79229000001</v>
      </c>
      <c r="E15" s="47">
        <v>106970.16404999999</v>
      </c>
      <c r="F15" s="47">
        <v>705.05379000000312</v>
      </c>
      <c r="G15" s="47">
        <v>259.24617999999941</v>
      </c>
      <c r="H15" s="47">
        <f t="shared" si="0"/>
        <v>236944.25631</v>
      </c>
      <c r="I15" s="47">
        <f t="shared" si="1"/>
        <v>0</v>
      </c>
      <c r="J15" s="47">
        <v>129009.79229000001</v>
      </c>
      <c r="K15" s="47">
        <v>0</v>
      </c>
      <c r="L15" s="47">
        <v>106970.16404999999</v>
      </c>
      <c r="M15" s="47">
        <v>0</v>
      </c>
      <c r="N15" s="47">
        <v>705.05379000000312</v>
      </c>
      <c r="O15" s="47">
        <v>0</v>
      </c>
      <c r="P15" s="47">
        <v>259.24617999999941</v>
      </c>
      <c r="Q15" s="47">
        <v>0</v>
      </c>
    </row>
    <row r="16" spans="1:17" s="46" customFormat="1" ht="21" customHeight="1" x14ac:dyDescent="0.25">
      <c r="A16" s="45" t="s">
        <v>34</v>
      </c>
      <c r="B16" s="42"/>
      <c r="C16" s="49">
        <f t="shared" si="2"/>
        <v>76035.033050000013</v>
      </c>
      <c r="D16" s="49">
        <v>46105.786090000001</v>
      </c>
      <c r="E16" s="49">
        <v>29549.077840000002</v>
      </c>
      <c r="F16" s="49">
        <v>120.92294000000001</v>
      </c>
      <c r="G16" s="49">
        <v>259.24617999999941</v>
      </c>
      <c r="H16" s="49">
        <f t="shared" si="0"/>
        <v>76035.033050000013</v>
      </c>
      <c r="I16" s="49">
        <f t="shared" si="1"/>
        <v>0</v>
      </c>
      <c r="J16" s="49">
        <v>46105.786090000001</v>
      </c>
      <c r="K16" s="49">
        <v>0</v>
      </c>
      <c r="L16" s="49">
        <v>29549.077840000002</v>
      </c>
      <c r="M16" s="49">
        <v>0</v>
      </c>
      <c r="N16" s="49">
        <v>120.92294000000001</v>
      </c>
      <c r="O16" s="49">
        <v>0</v>
      </c>
      <c r="P16" s="49">
        <v>259.24617999999941</v>
      </c>
      <c r="Q16" s="49">
        <v>0</v>
      </c>
    </row>
    <row r="17" spans="1:17" ht="21" customHeight="1" x14ac:dyDescent="0.25">
      <c r="A17" s="8" t="s">
        <v>35</v>
      </c>
      <c r="B17" s="42"/>
      <c r="C17" s="48">
        <f t="shared" si="2"/>
        <v>7307.8071099999979</v>
      </c>
      <c r="D17" s="48">
        <v>2369.1225300000001</v>
      </c>
      <c r="E17" s="48">
        <v>4902.1436000000003</v>
      </c>
      <c r="F17" s="48">
        <v>10.625450000000001</v>
      </c>
      <c r="G17" s="48">
        <v>25.915529999998853</v>
      </c>
      <c r="H17" s="48">
        <f t="shared" si="0"/>
        <v>7307.8071099999979</v>
      </c>
      <c r="I17" s="48">
        <f t="shared" si="1"/>
        <v>0</v>
      </c>
      <c r="J17" s="48">
        <v>2369.1225300000001</v>
      </c>
      <c r="K17" s="48">
        <v>0</v>
      </c>
      <c r="L17" s="48">
        <v>4902.1436000000003</v>
      </c>
      <c r="M17" s="48">
        <v>0</v>
      </c>
      <c r="N17" s="48">
        <v>10.625450000000001</v>
      </c>
      <c r="O17" s="48">
        <v>0</v>
      </c>
      <c r="P17" s="48">
        <v>25.915529999998853</v>
      </c>
      <c r="Q17" s="48">
        <v>0</v>
      </c>
    </row>
    <row r="18" spans="1:17" ht="21" customHeight="1" x14ac:dyDescent="0.25">
      <c r="A18" s="8" t="s">
        <v>36</v>
      </c>
      <c r="B18" s="42"/>
      <c r="C18" s="48">
        <f t="shared" si="2"/>
        <v>48125.685249999995</v>
      </c>
      <c r="D18" s="48">
        <v>31080</v>
      </c>
      <c r="E18" s="48">
        <v>16805.056820000002</v>
      </c>
      <c r="F18" s="48">
        <v>58.797640000000001</v>
      </c>
      <c r="G18" s="48">
        <v>181.83079000000066</v>
      </c>
      <c r="H18" s="48">
        <f t="shared" si="0"/>
        <v>48125.685249999995</v>
      </c>
      <c r="I18" s="48">
        <f t="shared" si="1"/>
        <v>0</v>
      </c>
      <c r="J18" s="48">
        <v>31080</v>
      </c>
      <c r="K18" s="48">
        <v>0</v>
      </c>
      <c r="L18" s="48">
        <v>16805.056820000002</v>
      </c>
      <c r="M18" s="48">
        <v>0</v>
      </c>
      <c r="N18" s="48">
        <v>58.797640000000001</v>
      </c>
      <c r="O18" s="48">
        <v>0</v>
      </c>
      <c r="P18" s="48">
        <v>181.83079000000066</v>
      </c>
      <c r="Q18" s="48">
        <v>0</v>
      </c>
    </row>
    <row r="19" spans="1:17" ht="21" customHeight="1" x14ac:dyDescent="0.25">
      <c r="A19" s="8" t="s">
        <v>37</v>
      </c>
      <c r="B19" s="42"/>
      <c r="C19" s="48">
        <f t="shared" si="2"/>
        <v>20601.540690000002</v>
      </c>
      <c r="D19" s="48">
        <v>12656.663560000001</v>
      </c>
      <c r="E19" s="48">
        <v>7841.8774199999998</v>
      </c>
      <c r="F19" s="48">
        <v>51.499850000000002</v>
      </c>
      <c r="G19" s="48">
        <v>51.499859999999899</v>
      </c>
      <c r="H19" s="48">
        <f t="shared" si="0"/>
        <v>20601.540690000002</v>
      </c>
      <c r="I19" s="48">
        <f t="shared" si="1"/>
        <v>0</v>
      </c>
      <c r="J19" s="48">
        <v>12656.663560000001</v>
      </c>
      <c r="K19" s="48">
        <v>0</v>
      </c>
      <c r="L19" s="48">
        <v>7841.8774199999998</v>
      </c>
      <c r="M19" s="48">
        <v>0</v>
      </c>
      <c r="N19" s="48">
        <v>51.499850000000002</v>
      </c>
      <c r="O19" s="48">
        <v>0</v>
      </c>
      <c r="P19" s="48">
        <v>51.499859999999899</v>
      </c>
      <c r="Q19" s="48">
        <v>0</v>
      </c>
    </row>
    <row r="20" spans="1:17" s="46" customFormat="1" ht="21" customHeight="1" x14ac:dyDescent="0.25">
      <c r="A20" s="45" t="s">
        <v>38</v>
      </c>
      <c r="B20" s="42"/>
      <c r="C20" s="49">
        <f t="shared" si="2"/>
        <v>105790.32098000002</v>
      </c>
      <c r="D20" s="49">
        <v>50963.796840000003</v>
      </c>
      <c r="E20" s="49">
        <v>54297.578200000004</v>
      </c>
      <c r="F20" s="49">
        <v>528.9459400000012</v>
      </c>
      <c r="G20" s="49">
        <v>0</v>
      </c>
      <c r="H20" s="49">
        <f t="shared" si="0"/>
        <v>105790.32098000002</v>
      </c>
      <c r="I20" s="49">
        <f t="shared" si="1"/>
        <v>0</v>
      </c>
      <c r="J20" s="49">
        <v>50963.796840000003</v>
      </c>
      <c r="K20" s="49">
        <v>0</v>
      </c>
      <c r="L20" s="49">
        <v>54297.578200000004</v>
      </c>
      <c r="M20" s="49">
        <v>0</v>
      </c>
      <c r="N20" s="49">
        <v>528.9459400000012</v>
      </c>
      <c r="O20" s="49">
        <v>0</v>
      </c>
      <c r="P20" s="49">
        <v>0</v>
      </c>
      <c r="Q20" s="49">
        <v>0</v>
      </c>
    </row>
    <row r="21" spans="1:17" ht="21" customHeight="1" x14ac:dyDescent="0.25">
      <c r="A21" s="8" t="s">
        <v>39</v>
      </c>
      <c r="B21" s="42"/>
      <c r="C21" s="48">
        <f t="shared" si="2"/>
        <v>47758.5507</v>
      </c>
      <c r="D21" s="48">
        <v>13208.986360000001</v>
      </c>
      <c r="E21" s="48">
        <v>34310.764589999999</v>
      </c>
      <c r="F21" s="48">
        <v>238.79974999999831</v>
      </c>
      <c r="G21" s="48">
        <v>0</v>
      </c>
      <c r="H21" s="48">
        <f t="shared" si="0"/>
        <v>47758.5507</v>
      </c>
      <c r="I21" s="48">
        <f t="shared" si="1"/>
        <v>0</v>
      </c>
      <c r="J21" s="48">
        <v>13208.986360000001</v>
      </c>
      <c r="K21" s="48">
        <v>0</v>
      </c>
      <c r="L21" s="48">
        <v>34310.764589999999</v>
      </c>
      <c r="M21" s="48">
        <v>0</v>
      </c>
      <c r="N21" s="48">
        <v>238.79974999999831</v>
      </c>
      <c r="O21" s="48">
        <v>0</v>
      </c>
      <c r="P21" s="48">
        <v>0</v>
      </c>
      <c r="Q21" s="48">
        <v>0</v>
      </c>
    </row>
    <row r="22" spans="1:17" ht="21" customHeight="1" x14ac:dyDescent="0.25">
      <c r="A22" s="8" t="s">
        <v>40</v>
      </c>
      <c r="B22" s="42"/>
      <c r="C22" s="48">
        <f t="shared" si="2"/>
        <v>9577.5929800000013</v>
      </c>
      <c r="D22" s="48">
        <v>6469.3213599999999</v>
      </c>
      <c r="E22" s="48">
        <v>3060.41363</v>
      </c>
      <c r="F22" s="48">
        <v>47.857989999999518</v>
      </c>
      <c r="G22" s="48">
        <v>0</v>
      </c>
      <c r="H22" s="48">
        <f t="shared" si="0"/>
        <v>9577.5929800000013</v>
      </c>
      <c r="I22" s="48">
        <f t="shared" si="1"/>
        <v>0</v>
      </c>
      <c r="J22" s="48">
        <v>6469.3213599999999</v>
      </c>
      <c r="K22" s="48">
        <v>0</v>
      </c>
      <c r="L22" s="48">
        <v>3060.41363</v>
      </c>
      <c r="M22" s="48">
        <v>0</v>
      </c>
      <c r="N22" s="48">
        <v>47.857989999999518</v>
      </c>
      <c r="O22" s="48">
        <v>0</v>
      </c>
      <c r="P22" s="48">
        <v>0</v>
      </c>
      <c r="Q22" s="48">
        <v>0</v>
      </c>
    </row>
    <row r="23" spans="1:17" ht="21" customHeight="1" x14ac:dyDescent="0.25">
      <c r="A23" s="8" t="s">
        <v>41</v>
      </c>
      <c r="B23" s="42"/>
      <c r="C23" s="48">
        <f t="shared" si="2"/>
        <v>34165.143300000011</v>
      </c>
      <c r="D23" s="48">
        <v>20989.45752</v>
      </c>
      <c r="E23" s="48">
        <v>13004.82357</v>
      </c>
      <c r="F23" s="48">
        <v>170.86221000000296</v>
      </c>
      <c r="G23" s="48">
        <v>0</v>
      </c>
      <c r="H23" s="48">
        <f t="shared" si="0"/>
        <v>34165.143300000011</v>
      </c>
      <c r="I23" s="48">
        <f t="shared" si="1"/>
        <v>0</v>
      </c>
      <c r="J23" s="48">
        <v>20989.45752</v>
      </c>
      <c r="K23" s="48">
        <v>0</v>
      </c>
      <c r="L23" s="48">
        <v>13004.82357</v>
      </c>
      <c r="M23" s="48">
        <v>0</v>
      </c>
      <c r="N23" s="48">
        <v>170.86221000000296</v>
      </c>
      <c r="O23" s="48">
        <v>0</v>
      </c>
      <c r="P23" s="48">
        <v>0</v>
      </c>
      <c r="Q23" s="48">
        <v>0</v>
      </c>
    </row>
    <row r="24" spans="1:17" ht="21" customHeight="1" x14ac:dyDescent="0.25">
      <c r="A24" s="8" t="s">
        <v>42</v>
      </c>
      <c r="B24" s="42"/>
      <c r="C24" s="48">
        <f t="shared" si="2"/>
        <v>5706.6740000000009</v>
      </c>
      <c r="D24" s="48">
        <v>3523.46317</v>
      </c>
      <c r="E24" s="48">
        <v>2154.6846399999999</v>
      </c>
      <c r="F24" s="48">
        <v>28.526190000000042</v>
      </c>
      <c r="G24" s="48">
        <v>0</v>
      </c>
      <c r="H24" s="48">
        <f t="shared" si="0"/>
        <v>5706.6740000000009</v>
      </c>
      <c r="I24" s="48">
        <f t="shared" si="1"/>
        <v>0</v>
      </c>
      <c r="J24" s="48">
        <v>3523.46317</v>
      </c>
      <c r="K24" s="48">
        <v>0</v>
      </c>
      <c r="L24" s="48">
        <v>2154.6846399999999</v>
      </c>
      <c r="M24" s="48">
        <v>0</v>
      </c>
      <c r="N24" s="48">
        <v>28.526190000000042</v>
      </c>
      <c r="O24" s="48">
        <v>0</v>
      </c>
      <c r="P24" s="48">
        <v>0</v>
      </c>
      <c r="Q24" s="48">
        <v>0</v>
      </c>
    </row>
    <row r="25" spans="1:17" ht="21" customHeight="1" x14ac:dyDescent="0.25">
      <c r="A25" s="8" t="s">
        <v>43</v>
      </c>
      <c r="B25" s="42"/>
      <c r="C25" s="48">
        <f t="shared" si="2"/>
        <v>8582.36</v>
      </c>
      <c r="D25" s="48">
        <v>6772.5684300000003</v>
      </c>
      <c r="E25" s="48">
        <v>1766.89177</v>
      </c>
      <c r="F25" s="48">
        <v>42.899800000000369</v>
      </c>
      <c r="G25" s="48">
        <v>0</v>
      </c>
      <c r="H25" s="48">
        <f t="shared" si="0"/>
        <v>8582.36</v>
      </c>
      <c r="I25" s="48">
        <f t="shared" si="1"/>
        <v>0</v>
      </c>
      <c r="J25" s="48">
        <v>6772.5684300000003</v>
      </c>
      <c r="K25" s="48">
        <v>0</v>
      </c>
      <c r="L25" s="48">
        <v>1766.89177</v>
      </c>
      <c r="M25" s="48">
        <v>0</v>
      </c>
      <c r="N25" s="48">
        <v>42.899800000000369</v>
      </c>
      <c r="O25" s="48">
        <v>0</v>
      </c>
      <c r="P25" s="48">
        <v>0</v>
      </c>
      <c r="Q25" s="48">
        <v>0</v>
      </c>
    </row>
    <row r="26" spans="1:17" s="46" customFormat="1" ht="21" customHeight="1" x14ac:dyDescent="0.25">
      <c r="A26" s="45" t="s">
        <v>44</v>
      </c>
      <c r="B26" s="42"/>
      <c r="C26" s="49">
        <f t="shared" si="2"/>
        <v>55118.902280000002</v>
      </c>
      <c r="D26" s="49">
        <v>31940.209360000001</v>
      </c>
      <c r="E26" s="49">
        <v>23123.508009999998</v>
      </c>
      <c r="F26" s="49">
        <v>55.184910000001878</v>
      </c>
      <c r="G26" s="49">
        <v>0</v>
      </c>
      <c r="H26" s="49">
        <f t="shared" si="0"/>
        <v>55118.902280000002</v>
      </c>
      <c r="I26" s="49">
        <f t="shared" si="1"/>
        <v>0</v>
      </c>
      <c r="J26" s="49">
        <v>31940.209360000001</v>
      </c>
      <c r="K26" s="49">
        <v>0</v>
      </c>
      <c r="L26" s="49">
        <v>23123.508009999998</v>
      </c>
      <c r="M26" s="49">
        <v>0</v>
      </c>
      <c r="N26" s="49">
        <v>55.184910000001878</v>
      </c>
      <c r="O26" s="49">
        <v>0</v>
      </c>
      <c r="P26" s="49">
        <v>0</v>
      </c>
      <c r="Q26" s="49">
        <v>0</v>
      </c>
    </row>
    <row r="27" spans="1:17" ht="21" customHeight="1" x14ac:dyDescent="0.25">
      <c r="A27" s="8" t="s">
        <v>45</v>
      </c>
      <c r="B27" s="42"/>
      <c r="C27" s="48">
        <f t="shared" si="2"/>
        <v>4103.3500000000004</v>
      </c>
      <c r="D27" s="48">
        <v>1942.47633</v>
      </c>
      <c r="E27" s="48">
        <v>2156.7737200000001</v>
      </c>
      <c r="F27" s="48">
        <v>4.0999500000002627</v>
      </c>
      <c r="G27" s="48">
        <v>0</v>
      </c>
      <c r="H27" s="48">
        <f t="shared" si="0"/>
        <v>4103.3500000000004</v>
      </c>
      <c r="I27" s="48">
        <f t="shared" si="1"/>
        <v>0</v>
      </c>
      <c r="J27" s="48">
        <v>1942.47633</v>
      </c>
      <c r="K27" s="48">
        <v>0</v>
      </c>
      <c r="L27" s="48">
        <v>2156.7737200000001</v>
      </c>
      <c r="M27" s="48">
        <v>0</v>
      </c>
      <c r="N27" s="48">
        <v>4.0999500000002627</v>
      </c>
      <c r="O27" s="48">
        <v>0</v>
      </c>
      <c r="P27" s="48">
        <v>0</v>
      </c>
      <c r="Q27" s="48">
        <v>0</v>
      </c>
    </row>
    <row r="28" spans="1:17" ht="21" customHeight="1" x14ac:dyDescent="0.25">
      <c r="A28" s="8" t="s">
        <v>46</v>
      </c>
      <c r="B28" s="42"/>
      <c r="C28" s="48">
        <f t="shared" si="2"/>
        <v>5275.84897</v>
      </c>
      <c r="D28" s="48">
        <v>3352.1050500000001</v>
      </c>
      <c r="E28" s="48">
        <v>1918.4160199999999</v>
      </c>
      <c r="F28" s="48">
        <v>5.3278999999999996</v>
      </c>
      <c r="G28" s="48">
        <v>0</v>
      </c>
      <c r="H28" s="48">
        <f t="shared" si="0"/>
        <v>5275.84897</v>
      </c>
      <c r="I28" s="48">
        <f t="shared" si="1"/>
        <v>0</v>
      </c>
      <c r="J28" s="48">
        <v>3352.1050500000001</v>
      </c>
      <c r="K28" s="48">
        <v>0</v>
      </c>
      <c r="L28" s="48">
        <v>1918.4160199999999</v>
      </c>
      <c r="M28" s="48">
        <v>0</v>
      </c>
      <c r="N28" s="48">
        <v>5.3278999999999996</v>
      </c>
      <c r="O28" s="48">
        <v>0</v>
      </c>
      <c r="P28" s="48">
        <v>0</v>
      </c>
      <c r="Q28" s="48">
        <v>0</v>
      </c>
    </row>
    <row r="29" spans="1:17" ht="21" customHeight="1" x14ac:dyDescent="0.25">
      <c r="A29" s="8" t="s">
        <v>47</v>
      </c>
      <c r="B29" s="42"/>
      <c r="C29" s="48">
        <f t="shared" si="2"/>
        <v>15929.760560000001</v>
      </c>
      <c r="D29" s="48">
        <v>8106.4534899999999</v>
      </c>
      <c r="E29" s="48">
        <v>7807.3741399999999</v>
      </c>
      <c r="F29" s="48">
        <v>15.932930000000852</v>
      </c>
      <c r="G29" s="48">
        <v>0</v>
      </c>
      <c r="H29" s="48">
        <f t="shared" si="0"/>
        <v>15929.760560000001</v>
      </c>
      <c r="I29" s="48">
        <f t="shared" si="1"/>
        <v>0</v>
      </c>
      <c r="J29" s="48">
        <v>8106.4534899999999</v>
      </c>
      <c r="K29" s="48">
        <v>0</v>
      </c>
      <c r="L29" s="48">
        <v>7807.3741399999999</v>
      </c>
      <c r="M29" s="48">
        <v>0</v>
      </c>
      <c r="N29" s="48">
        <v>15.932930000000852</v>
      </c>
      <c r="O29" s="48">
        <v>0</v>
      </c>
      <c r="P29" s="48">
        <v>0</v>
      </c>
      <c r="Q29" s="48">
        <v>0</v>
      </c>
    </row>
    <row r="30" spans="1:17" ht="21" customHeight="1" x14ac:dyDescent="0.25">
      <c r="A30" s="8" t="s">
        <v>48</v>
      </c>
      <c r="B30" s="42"/>
      <c r="C30" s="48">
        <f t="shared" si="2"/>
        <v>1339.7000000000003</v>
      </c>
      <c r="D30" s="48">
        <v>823.1</v>
      </c>
      <c r="E30" s="48">
        <v>515.26</v>
      </c>
      <c r="F30" s="48">
        <v>1.3400000000000318</v>
      </c>
      <c r="G30" s="48">
        <v>0</v>
      </c>
      <c r="H30" s="48">
        <f t="shared" si="0"/>
        <v>1339.7000000000003</v>
      </c>
      <c r="I30" s="48">
        <f t="shared" si="1"/>
        <v>0</v>
      </c>
      <c r="J30" s="48">
        <v>823.1</v>
      </c>
      <c r="K30" s="48">
        <v>0</v>
      </c>
      <c r="L30" s="48">
        <v>515.26</v>
      </c>
      <c r="M30" s="48">
        <v>0</v>
      </c>
      <c r="N30" s="48">
        <v>1.3400000000000318</v>
      </c>
      <c r="O30" s="48">
        <v>0</v>
      </c>
      <c r="P30" s="48">
        <v>0</v>
      </c>
      <c r="Q30" s="48">
        <v>0</v>
      </c>
    </row>
    <row r="31" spans="1:17" ht="21" customHeight="1" x14ac:dyDescent="0.25">
      <c r="A31" s="8" t="s">
        <v>49</v>
      </c>
      <c r="B31" s="42"/>
      <c r="C31" s="48">
        <f t="shared" si="2"/>
        <v>16702.02275</v>
      </c>
      <c r="D31" s="48">
        <v>10367.174489999999</v>
      </c>
      <c r="E31" s="48">
        <v>6318.1841299999996</v>
      </c>
      <c r="F31" s="48">
        <v>16.664130000001023</v>
      </c>
      <c r="G31" s="48">
        <v>0</v>
      </c>
      <c r="H31" s="48">
        <f t="shared" si="0"/>
        <v>16702.02275</v>
      </c>
      <c r="I31" s="48">
        <f t="shared" si="1"/>
        <v>0</v>
      </c>
      <c r="J31" s="48">
        <v>10367.174489999999</v>
      </c>
      <c r="K31" s="48">
        <v>0</v>
      </c>
      <c r="L31" s="48">
        <v>6318.1841299999996</v>
      </c>
      <c r="M31" s="48">
        <v>0</v>
      </c>
      <c r="N31" s="48">
        <v>16.664130000001023</v>
      </c>
      <c r="O31" s="48">
        <v>0</v>
      </c>
      <c r="P31" s="48">
        <v>0</v>
      </c>
      <c r="Q31" s="48">
        <v>0</v>
      </c>
    </row>
    <row r="32" spans="1:17" ht="21" customHeight="1" x14ac:dyDescent="0.25">
      <c r="A32" s="8" t="s">
        <v>50</v>
      </c>
      <c r="B32" s="42"/>
      <c r="C32" s="48">
        <f t="shared" si="2"/>
        <v>11768.22</v>
      </c>
      <c r="D32" s="48">
        <v>7348.9</v>
      </c>
      <c r="E32" s="48">
        <v>4407.5</v>
      </c>
      <c r="F32" s="48">
        <v>11.819999999999709</v>
      </c>
      <c r="G32" s="48">
        <v>0</v>
      </c>
      <c r="H32" s="48">
        <f t="shared" si="0"/>
        <v>11768.22</v>
      </c>
      <c r="I32" s="48">
        <f t="shared" si="1"/>
        <v>0</v>
      </c>
      <c r="J32" s="48">
        <v>7348.9</v>
      </c>
      <c r="K32" s="48">
        <v>0</v>
      </c>
      <c r="L32" s="48">
        <v>4407.5</v>
      </c>
      <c r="M32" s="48">
        <v>0</v>
      </c>
      <c r="N32" s="48">
        <v>11.819999999999709</v>
      </c>
      <c r="O32" s="48">
        <v>0</v>
      </c>
      <c r="P32" s="48">
        <v>0</v>
      </c>
      <c r="Q32" s="48">
        <v>0</v>
      </c>
    </row>
  </sheetData>
  <mergeCells count="22">
    <mergeCell ref="B14:B32"/>
    <mergeCell ref="O5:Q5"/>
    <mergeCell ref="A6:A9"/>
    <mergeCell ref="B6:B9"/>
    <mergeCell ref="C6:G6"/>
    <mergeCell ref="B11:B13"/>
    <mergeCell ref="H6:Q6"/>
    <mergeCell ref="C7:C9"/>
    <mergeCell ref="D7:G7"/>
    <mergeCell ref="H7:H9"/>
    <mergeCell ref="M1:Q1"/>
    <mergeCell ref="J7:Q7"/>
    <mergeCell ref="D8:D9"/>
    <mergeCell ref="E8:E9"/>
    <mergeCell ref="F8:F9"/>
    <mergeCell ref="G8:G9"/>
    <mergeCell ref="I8:I9"/>
    <mergeCell ref="J8:J9"/>
    <mergeCell ref="L8:L9"/>
    <mergeCell ref="N8:N9"/>
    <mergeCell ref="P8:P9"/>
    <mergeCell ref="A3:Q3"/>
  </mergeCells>
  <pageMargins left="0.19685039370078741" right="0.11811023622047245" top="0.11811023622047245" bottom="0.11811023622047245" header="0.31496062992125984" footer="0.31496062992125984"/>
  <pageSetup paperSize="9" scale="72" orientation="landscape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view="pageBreakPreview" topLeftCell="A3" zoomScale="110" zoomScaleNormal="90" zoomScaleSheetLayoutView="110" workbookViewId="0">
      <selection activeCell="H10" sqref="H10"/>
    </sheetView>
  </sheetViews>
  <sheetFormatPr defaultRowHeight="15.75" x14ac:dyDescent="0.25"/>
  <cols>
    <col min="1" max="1" width="33.5703125" style="1" customWidth="1"/>
    <col min="2" max="2" width="11.28515625" style="1" customWidth="1"/>
    <col min="3" max="3" width="26" style="1" customWidth="1"/>
    <col min="4" max="4" width="10.42578125" style="1" customWidth="1"/>
    <col min="5" max="10" width="8.140625" style="1" customWidth="1"/>
    <col min="11" max="16384" width="9.140625" style="1"/>
  </cols>
  <sheetData>
    <row r="1" spans="1:10" ht="31.5" customHeight="1" x14ac:dyDescent="0.25">
      <c r="F1" s="20" t="s">
        <v>18</v>
      </c>
      <c r="G1" s="21"/>
      <c r="H1" s="21"/>
      <c r="I1" s="21"/>
      <c r="J1" s="21"/>
    </row>
    <row r="2" spans="1:10" ht="17.25" customHeight="1" x14ac:dyDescent="0.25"/>
    <row r="3" spans="1:10" ht="57" customHeight="1" x14ac:dyDescent="0.25">
      <c r="A3" s="26" t="s">
        <v>13</v>
      </c>
      <c r="B3" s="26"/>
      <c r="C3" s="26"/>
      <c r="D3" s="26"/>
      <c r="E3" s="27"/>
      <c r="F3" s="27"/>
      <c r="G3" s="27"/>
      <c r="H3" s="27"/>
      <c r="I3" s="27"/>
      <c r="J3" s="27"/>
    </row>
    <row r="4" spans="1:10" ht="18.75" customHeight="1" x14ac:dyDescent="0.25">
      <c r="A4" s="3"/>
      <c r="B4" s="3"/>
      <c r="C4" s="3"/>
      <c r="D4" s="3"/>
      <c r="E4" s="4"/>
      <c r="F4" s="4"/>
      <c r="G4" s="4"/>
      <c r="H4" s="4"/>
      <c r="I4" s="4"/>
      <c r="J4" s="4"/>
    </row>
    <row r="5" spans="1:10" s="10" customFormat="1" ht="21.75" customHeight="1" x14ac:dyDescent="0.2">
      <c r="A5" s="30" t="s">
        <v>26</v>
      </c>
      <c r="B5" s="33" t="s">
        <v>12</v>
      </c>
      <c r="C5" s="30" t="s">
        <v>20</v>
      </c>
      <c r="D5" s="30" t="s">
        <v>21</v>
      </c>
      <c r="E5" s="17" t="s">
        <v>14</v>
      </c>
      <c r="F5" s="17"/>
      <c r="G5" s="17"/>
      <c r="H5" s="17"/>
      <c r="I5" s="17"/>
      <c r="J5" s="17"/>
    </row>
    <row r="6" spans="1:10" s="10" customFormat="1" ht="13.5" customHeight="1" x14ac:dyDescent="0.2">
      <c r="A6" s="31"/>
      <c r="B6" s="34"/>
      <c r="C6" s="31"/>
      <c r="D6" s="31"/>
      <c r="E6" s="37">
        <v>2019</v>
      </c>
      <c r="F6" s="37">
        <v>2020</v>
      </c>
      <c r="G6" s="37">
        <v>2021</v>
      </c>
      <c r="H6" s="37">
        <v>2022</v>
      </c>
      <c r="I6" s="37">
        <v>2023</v>
      </c>
      <c r="J6" s="37">
        <v>2024</v>
      </c>
    </row>
    <row r="7" spans="1:10" s="10" customFormat="1" ht="17.25" customHeight="1" x14ac:dyDescent="0.2">
      <c r="A7" s="31"/>
      <c r="B7" s="34"/>
      <c r="C7" s="31"/>
      <c r="D7" s="31"/>
      <c r="E7" s="38"/>
      <c r="F7" s="38"/>
      <c r="G7" s="38"/>
      <c r="H7" s="38"/>
      <c r="I7" s="38"/>
      <c r="J7" s="38"/>
    </row>
    <row r="8" spans="1:10" s="2" customFormat="1" ht="10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</row>
    <row r="9" spans="1:10" ht="13.5" customHeight="1" x14ac:dyDescent="0.25">
      <c r="A9" s="5" t="s">
        <v>22</v>
      </c>
      <c r="B9" s="50" t="s">
        <v>30</v>
      </c>
      <c r="C9" s="8"/>
      <c r="D9" s="8"/>
      <c r="E9" s="7"/>
      <c r="F9" s="7"/>
      <c r="G9" s="7"/>
      <c r="H9" s="7"/>
      <c r="I9" s="7"/>
      <c r="J9" s="7"/>
    </row>
    <row r="10" spans="1:10" ht="78.75" x14ac:dyDescent="0.25">
      <c r="A10" s="6" t="s">
        <v>24</v>
      </c>
      <c r="B10" s="51"/>
      <c r="C10" s="8" t="s">
        <v>52</v>
      </c>
      <c r="D10" s="8" t="s">
        <v>53</v>
      </c>
      <c r="E10" s="7"/>
      <c r="F10" s="7"/>
      <c r="G10" s="7"/>
      <c r="H10" s="53">
        <v>2</v>
      </c>
      <c r="I10" s="53">
        <v>4</v>
      </c>
      <c r="J10" s="53">
        <v>5</v>
      </c>
    </row>
    <row r="11" spans="1:10" ht="13.5" customHeight="1" x14ac:dyDescent="0.25">
      <c r="A11" s="5" t="s">
        <v>23</v>
      </c>
      <c r="B11" s="51"/>
      <c r="C11" s="8"/>
      <c r="D11" s="8"/>
      <c r="E11" s="7"/>
      <c r="F11" s="7"/>
      <c r="G11" s="7"/>
      <c r="H11" s="7"/>
      <c r="I11" s="7"/>
      <c r="J11" s="7"/>
    </row>
    <row r="12" spans="1:10" ht="45" x14ac:dyDescent="0.25">
      <c r="A12" s="6" t="s">
        <v>25</v>
      </c>
      <c r="B12" s="52"/>
      <c r="C12" s="8" t="s">
        <v>54</v>
      </c>
      <c r="D12" s="8"/>
      <c r="E12" s="7"/>
      <c r="F12" s="7"/>
      <c r="G12" s="7"/>
      <c r="H12" s="7"/>
      <c r="I12" s="7"/>
      <c r="J12" s="7"/>
    </row>
  </sheetData>
  <mergeCells count="14">
    <mergeCell ref="B9:B12"/>
    <mergeCell ref="C5:C7"/>
    <mergeCell ref="F1:J1"/>
    <mergeCell ref="D5:D7"/>
    <mergeCell ref="E6:E7"/>
    <mergeCell ref="F6:F7"/>
    <mergeCell ref="G6:G7"/>
    <mergeCell ref="H6:H7"/>
    <mergeCell ref="I6:I7"/>
    <mergeCell ref="J6:J7"/>
    <mergeCell ref="E5:J5"/>
    <mergeCell ref="A3:J3"/>
    <mergeCell ref="A5:A7"/>
    <mergeCell ref="B5:B7"/>
  </mergeCells>
  <pageMargins left="0.11811023622047245" right="0.11811023622047245" top="0.11811023622047245" bottom="0.11811023622047245" header="0.31496062992125984" footer="0.31496062992125984"/>
  <pageSetup paperSize="9" scale="66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Головачёва Н.В.</dc:creator>
  <cp:lastModifiedBy>Мельниченко Валерия Игоревна</cp:lastModifiedBy>
  <cp:lastPrinted>2025-02-06T22:02:40Z</cp:lastPrinted>
  <dcterms:created xsi:type="dcterms:W3CDTF">2020-10-06T02:50:35Z</dcterms:created>
  <dcterms:modified xsi:type="dcterms:W3CDTF">2025-02-21T03:50:51Z</dcterms:modified>
</cp:coreProperties>
</file>